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icfonline-my.sharepoint.com/personal/18064_icf_com/Documents/Documents/"/>
    </mc:Choice>
  </mc:AlternateContent>
  <xr:revisionPtr revIDLastSave="0" documentId="14_{D08547E9-B997-495A-97B0-81449EE69C93}" xr6:coauthVersionLast="47" xr6:coauthVersionMax="47" xr10:uidLastSave="{00000000-0000-0000-0000-000000000000}"/>
  <bookViews>
    <workbookView xWindow="-110" yWindow="-110" windowWidth="22780" windowHeight="14540" activeTab="1" xr2:uid="{73ECAB1B-23FD-4FF3-BB75-F1A130B73F24}"/>
  </bookViews>
  <sheets>
    <sheet name="Development" sheetId="3" r:id="rId1"/>
    <sheet name="Infrastructure"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1" l="1"/>
  <c r="F35" i="1"/>
  <c r="F55" i="3"/>
  <c r="B57" i="3"/>
  <c r="A57" i="3"/>
  <c r="F53" i="3"/>
  <c r="F52" i="3"/>
  <c r="F54" i="3" s="1"/>
  <c r="D51" i="3"/>
  <c r="F49" i="3"/>
  <c r="F40" i="3"/>
  <c r="F19" i="3"/>
  <c r="F57" i="3" l="1"/>
  <c r="F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tc={E3372E0E-E13E-4F7E-8924-C77EC66F867F}</author>
    <author>BCC</author>
    <author>tc={B2AEB645-3625-4EA5-9670-DF6FE5816DB9}</author>
  </authors>
  <commentList>
    <comment ref="H28" authorId="0" shapeId="0" xr:uid="{E3372E0E-E13E-4F7E-8924-C77EC66F867F}">
      <text>
        <t>[Threaded comment]
Your version of Excel allows you to read this threaded comment; however, any edits to it will get removed if the file is opened in a newer version of Excel. Learn more: https://go.microsoft.com/fwlink/?linkid=870924
Comment:
    Travis - you need to decide if you want to set this as an automatic calculation of the developer fee of if they enter it and you evaluate reasonableness as part of your review.  Keep in mind the developer risk includes holding the unit while selling so would typically be higher than a rental project fee</t>
      </text>
    </comment>
    <comment ref="F43" authorId="1" shapeId="0" xr:uid="{368E942D-E891-415B-8B42-24D2773A2259}">
      <text>
        <r>
          <rPr>
            <sz val="8"/>
            <color indexed="81"/>
            <rFont val="Tahoma"/>
            <family val="2"/>
          </rPr>
          <t xml:space="preserve">Included in GC Contract Bid Price
</t>
        </r>
      </text>
    </comment>
    <comment ref="M75" authorId="2" shapeId="0" xr:uid="{B2AEB645-3625-4EA5-9670-DF6FE5816DB9}">
      <text>
        <t>[Threaded comment]
Your version of Excel allows you to read this threaded comment; however, any edits to it will get removed if the file is opened in a newer version of Excel. Learn more: https://go.microsoft.com/fwlink/?linkid=870924
Comment:
    Do you want to establish a max per unit or project on infrastructure</t>
      </text>
    </comment>
  </commentList>
</comments>
</file>

<file path=xl/sharedStrings.xml><?xml version="1.0" encoding="utf-8"?>
<sst xmlns="http://schemas.openxmlformats.org/spreadsheetml/2006/main" count="128" uniqueCount="88">
  <si>
    <t>Address</t>
  </si>
  <si>
    <t>Developer</t>
  </si>
  <si>
    <t>U S E S</t>
  </si>
  <si>
    <t>PREDEVELOPMENT</t>
  </si>
  <si>
    <t>Title and Recording</t>
  </si>
  <si>
    <t>Architect &amp; Structural Engineer</t>
  </si>
  <si>
    <t>Survey &amp; Civil Engineering</t>
  </si>
  <si>
    <t>Other</t>
  </si>
  <si>
    <t>BUILDING  AND PROPERTY ACQUISITION</t>
  </si>
  <si>
    <t>CONSTRUCTION COSTS</t>
  </si>
  <si>
    <t>Demolition of Blighted Structures for New Construction</t>
  </si>
  <si>
    <t>Landscaping</t>
  </si>
  <si>
    <t>CONSTRUCTION CONTINGENCY</t>
  </si>
  <si>
    <t>CARRYING COSTS</t>
  </si>
  <si>
    <t>Utilities</t>
  </si>
  <si>
    <t>Builder's Risk Insurance</t>
  </si>
  <si>
    <t>Fire Insurance (Commercial)</t>
  </si>
  <si>
    <t>Property (General) Liability Insurance</t>
  </si>
  <si>
    <t>Real Estate Taxes</t>
  </si>
  <si>
    <t>PROFESSIONAL SERVICES</t>
  </si>
  <si>
    <t>Legal</t>
  </si>
  <si>
    <t>Accounting</t>
  </si>
  <si>
    <t>Consultant</t>
  </si>
  <si>
    <t>Marketing /Advertising</t>
  </si>
  <si>
    <t>SELLER'S CLOSING COSTS</t>
  </si>
  <si>
    <t>Realtor Commission</t>
  </si>
  <si>
    <t>Seller's Closing Costs</t>
  </si>
  <si>
    <t>Seller Paid Transfer Taxes</t>
  </si>
  <si>
    <t>DEVELOPER FEE</t>
  </si>
  <si>
    <t>of sale price</t>
  </si>
  <si>
    <t># of Bedrooms:</t>
  </si>
  <si>
    <t># of Bathrooms:</t>
  </si>
  <si>
    <t>Square Feet:</t>
  </si>
  <si>
    <t>Total Predevelopment:</t>
  </si>
  <si>
    <t>/ hard cost</t>
  </si>
  <si>
    <t>Total Construction:</t>
  </si>
  <si>
    <t>Total Carrying Costs:</t>
  </si>
  <si>
    <t>Total Professional Fees:</t>
  </si>
  <si>
    <t>(whichever more)</t>
  </si>
  <si>
    <t>Total Seller's Closing Costs:</t>
  </si>
  <si>
    <t>Hard &amp; Soft Costs Sub-Total:</t>
  </si>
  <si>
    <t>PER UNIT</t>
  </si>
  <si>
    <t>KCDBG-DR Single Family New Construction</t>
  </si>
  <si>
    <t>Projected Sales Price:</t>
  </si>
  <si>
    <t>SOURCES AND USES DEVELOPMENT BUDGET</t>
  </si>
  <si>
    <t xml:space="preserve"> </t>
  </si>
  <si>
    <t>Total # of Units</t>
  </si>
  <si>
    <t>Appraisal and As-Completed Estimate</t>
  </si>
  <si>
    <t>Acquisition cost of land per unit</t>
  </si>
  <si>
    <t>Infrastructure Improvements per unit</t>
  </si>
  <si>
    <t>DEVELOPER FEE PER UNIT</t>
  </si>
  <si>
    <t>% sale price or</t>
  </si>
  <si>
    <t>Sources of Funds</t>
  </si>
  <si>
    <t>KCDBG-DR funds requested</t>
  </si>
  <si>
    <t>per units</t>
  </si>
  <si>
    <t>total</t>
  </si>
  <si>
    <t>Other Funds</t>
  </si>
  <si>
    <t>per unit</t>
  </si>
  <si>
    <t>Infrastructure Sources</t>
  </si>
  <si>
    <t>Development Sources</t>
  </si>
  <si>
    <t>Total KCDG-DR Request</t>
  </si>
  <si>
    <t>Note: Maximum per unit $200k</t>
  </si>
  <si>
    <t>Acquistion/Soft Cost</t>
  </si>
  <si>
    <t>Total Cost</t>
  </si>
  <si>
    <t>Preliminary Engineering</t>
  </si>
  <si>
    <t>Design and Contract Administration</t>
  </si>
  <si>
    <t>Resident Observation</t>
  </si>
  <si>
    <t>Permits</t>
  </si>
  <si>
    <t>Contingencies</t>
  </si>
  <si>
    <t>Total Acquistion/Soft Cost:</t>
  </si>
  <si>
    <t>Clearance</t>
  </si>
  <si>
    <t>Structures</t>
  </si>
  <si>
    <t>Excavation (cut material)</t>
  </si>
  <si>
    <t>Asbestos Testing</t>
  </si>
  <si>
    <t>Asbestos Abatement</t>
  </si>
  <si>
    <t>Lead-Based Paint Testing</t>
  </si>
  <si>
    <t>Relocation</t>
  </si>
  <si>
    <t>Total Clearance:</t>
  </si>
  <si>
    <t>Infrastructure</t>
  </si>
  <si>
    <t>Total Infrastructure Cost</t>
  </si>
  <si>
    <t>Site Development</t>
  </si>
  <si>
    <t>Streets</t>
  </si>
  <si>
    <t>Sidewalks</t>
  </si>
  <si>
    <t>NEW CONSTRUCTION cost per unit</t>
  </si>
  <si>
    <t>TOTAL INFRASTRUCTURE COST FOR THE SITE</t>
  </si>
  <si>
    <t>SITE</t>
  </si>
  <si>
    <t>ADDRESS</t>
  </si>
  <si>
    <t>TOTAL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</si>
</sst>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General_)"/>
    <numFmt numFmtId="165" formatCode="_(* #,##0_);_(* \(#,##0\);_(* &quot;-&quot;??_);_(@_)"/>
    <numFmt numFmtId="166" formatCode="_(&quot;$&quot;* #,##0_);_(&quot;$&quot;* \(#,##0\);_(&quot;$&quot;* &quot;-&quot;??_);_(@_)"/>
    <numFmt numFmtId="167" formatCode="0.0%"/>
    <numFmt numFmtId="168" formatCode="&quot;$&quot;#,##0.00"/>
  </numFmts>
  <fonts count="26" x14ac:knownFonts="1">
    <font>
      <sz val="11"/>
      <color theme="1"/>
      <name val="Calibri"/>
      <family val="2"/>
      <scheme val="minor"/>
    </font>
    <font>
      <sz val="11"/>
      <color theme="1"/>
      <name val="Calibri"/>
      <family val="2"/>
      <scheme val="minor"/>
    </font>
    <font>
      <b/>
      <i/>
      <sz val="14"/>
      <name val="Arial"/>
      <family val="2"/>
    </font>
    <font>
      <b/>
      <sz val="12"/>
      <name val="Arial"/>
      <family val="2"/>
    </font>
    <font>
      <b/>
      <i/>
      <u/>
      <sz val="12"/>
      <color indexed="53"/>
      <name val="Arial"/>
      <family val="2"/>
    </font>
    <font>
      <sz val="8"/>
      <name val="Times New Roman"/>
      <family val="1"/>
    </font>
    <font>
      <sz val="8"/>
      <name val="Arial"/>
      <family val="2"/>
    </font>
    <font>
      <sz val="11"/>
      <name val="Arial"/>
      <family val="2"/>
    </font>
    <font>
      <b/>
      <sz val="11"/>
      <name val="Arial"/>
      <family val="2"/>
    </font>
    <font>
      <sz val="10"/>
      <name val="Arial"/>
      <family val="2"/>
    </font>
    <font>
      <sz val="9"/>
      <name val="Arial"/>
      <family val="2"/>
    </font>
    <font>
      <i/>
      <sz val="11"/>
      <name val="Arial"/>
      <family val="2"/>
    </font>
    <font>
      <b/>
      <sz val="9"/>
      <name val="Arial"/>
      <family val="2"/>
    </font>
    <font>
      <b/>
      <sz val="8"/>
      <name val="Arial"/>
      <family val="2"/>
    </font>
    <font>
      <b/>
      <sz val="11"/>
      <color indexed="10"/>
      <name val="Arial"/>
      <family val="2"/>
    </font>
    <font>
      <i/>
      <sz val="8"/>
      <name val="Arial"/>
      <family val="2"/>
    </font>
    <font>
      <b/>
      <sz val="10"/>
      <name val="Arial"/>
      <family val="2"/>
    </font>
    <font>
      <b/>
      <sz val="8"/>
      <color indexed="12"/>
      <name val="Arial"/>
      <family val="2"/>
    </font>
    <font>
      <sz val="7.5"/>
      <name val="Arial"/>
      <family val="2"/>
    </font>
    <font>
      <b/>
      <i/>
      <sz val="12"/>
      <name val="Arial"/>
      <family val="2"/>
    </font>
    <font>
      <b/>
      <sz val="12"/>
      <color indexed="10"/>
      <name val="Arial"/>
      <family val="2"/>
    </font>
    <font>
      <sz val="8"/>
      <color indexed="81"/>
      <name val="Tahoma"/>
      <family val="2"/>
    </font>
    <font>
      <b/>
      <sz val="11"/>
      <color theme="1"/>
      <name val="Calibri"/>
      <family val="2"/>
      <scheme val="minor"/>
    </font>
    <font>
      <b/>
      <sz val="11"/>
      <color theme="9"/>
      <name val="Calibri"/>
      <family val="2"/>
      <scheme val="minor"/>
    </font>
    <font>
      <b/>
      <u/>
      <sz val="11"/>
      <color theme="1"/>
      <name val="Calibri"/>
      <family val="2"/>
      <scheme val="minor"/>
    </font>
    <font>
      <sz val="9"/>
      <color indexed="81"/>
      <name val="Tahoma"/>
      <charset val="1"/>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5"/>
        <bgColor indexed="64"/>
      </patternFill>
    </fill>
    <fill>
      <patternFill patternType="solid">
        <fgColor theme="2"/>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ck">
        <color indexed="12"/>
      </right>
      <top style="thin">
        <color indexed="64"/>
      </top>
      <bottom style="thin">
        <color indexed="64"/>
      </bottom>
      <diagonal/>
    </border>
    <border>
      <left/>
      <right/>
      <top/>
      <bottom style="medium">
        <color indexed="64"/>
      </bottom>
      <diagonal/>
    </border>
    <border>
      <left/>
      <right style="thick">
        <color indexed="12"/>
      </right>
      <top/>
      <bottom style="medium">
        <color indexed="64"/>
      </bottom>
      <diagonal/>
    </border>
    <border>
      <left/>
      <right style="thick">
        <color indexed="12"/>
      </right>
      <top style="thin">
        <color indexed="64"/>
      </top>
      <bottom style="medium">
        <color indexed="64"/>
      </bottom>
      <diagonal/>
    </border>
    <border>
      <left/>
      <right style="thick">
        <color indexed="12"/>
      </right>
      <top/>
      <bottom/>
      <diagonal/>
    </border>
    <border>
      <left/>
      <right/>
      <top style="medium">
        <color indexed="64"/>
      </top>
      <bottom/>
      <diagonal/>
    </border>
    <border>
      <left/>
      <right/>
      <top style="medium">
        <color indexed="64"/>
      </top>
      <bottom style="thin">
        <color indexed="64"/>
      </bottom>
      <diagonal/>
    </border>
    <border>
      <left/>
      <right style="thick">
        <color indexed="12"/>
      </right>
      <top/>
      <bottom style="thin">
        <color indexed="64"/>
      </bottom>
      <diagonal/>
    </border>
    <border>
      <left/>
      <right style="thick">
        <color indexed="12"/>
      </right>
      <top style="thin">
        <color indexed="64"/>
      </top>
      <bottom/>
      <diagonal/>
    </border>
    <border>
      <left/>
      <right/>
      <top style="medium">
        <color indexed="64"/>
      </top>
      <bottom style="medium">
        <color indexed="64"/>
      </bottom>
      <diagonal/>
    </border>
    <border>
      <left/>
      <right style="thick">
        <color indexed="12"/>
      </right>
      <top style="medium">
        <color indexed="64"/>
      </top>
      <bottom style="medium">
        <color indexed="64"/>
      </bottom>
      <diagonal/>
    </border>
    <border>
      <left/>
      <right/>
      <top style="thick">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5" fillId="0" borderId="0"/>
    <xf numFmtId="164" fontId="5" fillId="0" borderId="0"/>
  </cellStyleXfs>
  <cellXfs count="147">
    <xf numFmtId="0" fontId="0" fillId="0" borderId="0" xfId="0"/>
    <xf numFmtId="164" fontId="3"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164" fontId="7" fillId="0" borderId="5" xfId="0" applyNumberFormat="1" applyFont="1" applyBorder="1" applyAlignment="1">
      <alignment horizontal="right" vertical="center" wrapText="1" indent="1"/>
    </xf>
    <xf numFmtId="164" fontId="7" fillId="0" borderId="6" xfId="4" applyFont="1" applyBorder="1" applyAlignment="1">
      <alignment horizontal="right"/>
    </xf>
    <xf numFmtId="164" fontId="7" fillId="0" borderId="7" xfId="4" applyFont="1" applyBorder="1" applyAlignment="1">
      <alignment horizontal="right"/>
    </xf>
    <xf numFmtId="164" fontId="7" fillId="0" borderId="9" xfId="0" applyNumberFormat="1" applyFont="1" applyBorder="1" applyAlignment="1">
      <alignment horizontal="right" vertical="center" wrapText="1" indent="1"/>
    </xf>
    <xf numFmtId="164" fontId="7" fillId="0" borderId="10" xfId="4" applyFont="1" applyBorder="1" applyAlignment="1">
      <alignment horizontal="right"/>
    </xf>
    <xf numFmtId="164" fontId="7" fillId="0" borderId="0" xfId="4" applyFont="1" applyAlignment="1">
      <alignment horizontal="right"/>
    </xf>
    <xf numFmtId="164" fontId="10" fillId="0" borderId="1" xfId="4" applyFont="1" applyBorder="1"/>
    <xf numFmtId="164" fontId="7" fillId="0" borderId="1" xfId="4" applyFont="1" applyBorder="1" applyAlignment="1">
      <alignment horizontal="right"/>
    </xf>
    <xf numFmtId="164" fontId="9" fillId="0" borderId="1" xfId="4" applyFont="1" applyBorder="1" applyAlignment="1">
      <alignment horizontal="right"/>
    </xf>
    <xf numFmtId="0" fontId="11" fillId="0" borderId="0" xfId="0" applyFont="1"/>
    <xf numFmtId="164" fontId="12" fillId="2" borderId="2" xfId="0" applyNumberFormat="1" applyFont="1" applyFill="1" applyBorder="1" applyAlignment="1">
      <alignment horizontal="left"/>
    </xf>
    <xf numFmtId="164" fontId="12" fillId="2" borderId="3" xfId="0" applyNumberFormat="1" applyFont="1" applyFill="1" applyBorder="1" applyAlignment="1">
      <alignment horizontal="left"/>
    </xf>
    <xf numFmtId="164" fontId="13" fillId="2" borderId="12" xfId="0" applyNumberFormat="1" applyFont="1" applyFill="1" applyBorder="1" applyAlignment="1">
      <alignment horizontal="left"/>
    </xf>
    <xf numFmtId="164" fontId="12" fillId="0" borderId="0" xfId="0" applyNumberFormat="1" applyFont="1" applyAlignment="1">
      <alignment horizontal="centerContinuous"/>
    </xf>
    <xf numFmtId="0" fontId="12" fillId="0" borderId="13" xfId="0" applyFont="1" applyBorder="1" applyAlignment="1">
      <alignment horizontal="left"/>
    </xf>
    <xf numFmtId="0" fontId="10" fillId="0" borderId="13" xfId="0" applyFont="1" applyBorder="1"/>
    <xf numFmtId="0" fontId="6" fillId="0" borderId="13" xfId="0" applyFont="1" applyBorder="1"/>
    <xf numFmtId="0" fontId="6" fillId="0" borderId="13" xfId="0" applyFont="1" applyBorder="1" applyAlignment="1">
      <alignment horizontal="right"/>
    </xf>
    <xf numFmtId="0" fontId="6" fillId="0" borderId="13" xfId="0" applyFont="1" applyBorder="1" applyAlignment="1">
      <alignment horizontal="left"/>
    </xf>
    <xf numFmtId="37" fontId="14" fillId="0" borderId="14" xfId="0" applyNumberFormat="1" applyFont="1" applyBorder="1" applyAlignment="1">
      <alignment horizontal="center"/>
    </xf>
    <xf numFmtId="0" fontId="10" fillId="0" borderId="0" xfId="0" applyFont="1" applyAlignment="1">
      <alignment horizontal="center"/>
    </xf>
    <xf numFmtId="0" fontId="6" fillId="0" borderId="0" xfId="0" applyFont="1"/>
    <xf numFmtId="6" fontId="6" fillId="0" borderId="0" xfId="0" applyNumberFormat="1" applyFont="1"/>
    <xf numFmtId="6" fontId="6" fillId="0" borderId="0" xfId="0" applyNumberFormat="1" applyFont="1" applyAlignment="1">
      <alignment horizontal="right"/>
    </xf>
    <xf numFmtId="164" fontId="15" fillId="0" borderId="0" xfId="0" applyNumberFormat="1" applyFont="1" applyAlignment="1">
      <alignment horizontal="left"/>
    </xf>
    <xf numFmtId="37" fontId="6" fillId="0" borderId="0" xfId="0" applyNumberFormat="1" applyFont="1"/>
    <xf numFmtId="164" fontId="6" fillId="0" borderId="0" xfId="0" applyNumberFormat="1" applyFont="1" applyAlignment="1">
      <alignment horizontal="left"/>
    </xf>
    <xf numFmtId="10" fontId="6" fillId="0" borderId="0" xfId="0" applyNumberFormat="1" applyFont="1" applyAlignment="1">
      <alignment horizontal="right"/>
    </xf>
    <xf numFmtId="0" fontId="6" fillId="0" borderId="0" xfId="0" applyFont="1" applyAlignment="1">
      <alignment horizontal="right"/>
    </xf>
    <xf numFmtId="6" fontId="6" fillId="0" borderId="0" xfId="0" applyNumberFormat="1" applyFont="1" applyAlignment="1">
      <alignment horizontal="left" indent="2"/>
    </xf>
    <xf numFmtId="0" fontId="10" fillId="0" borderId="0" xfId="0" applyFont="1"/>
    <xf numFmtId="37" fontId="6" fillId="0" borderId="13" xfId="0" applyNumberFormat="1" applyFont="1" applyBorder="1"/>
    <xf numFmtId="37" fontId="6" fillId="0" borderId="13" xfId="0" applyNumberFormat="1" applyFont="1" applyBorder="1" applyAlignment="1">
      <alignment horizontal="left" indent="2"/>
    </xf>
    <xf numFmtId="6" fontId="6" fillId="0" borderId="13" xfId="0" applyNumberFormat="1" applyFont="1" applyBorder="1" applyAlignment="1">
      <alignment horizontal="right"/>
    </xf>
    <xf numFmtId="164" fontId="15" fillId="0" borderId="13" xfId="0" applyNumberFormat="1" applyFont="1" applyBorder="1" applyAlignment="1">
      <alignment horizontal="left"/>
    </xf>
    <xf numFmtId="0" fontId="6" fillId="0" borderId="0" xfId="0" applyFont="1" applyAlignment="1">
      <alignment horizontal="left" indent="2"/>
    </xf>
    <xf numFmtId="0" fontId="13" fillId="0" borderId="0" xfId="0" applyFont="1"/>
    <xf numFmtId="0" fontId="13" fillId="0" borderId="0" xfId="0" applyFont="1" applyAlignment="1">
      <alignment horizontal="right"/>
    </xf>
    <xf numFmtId="0" fontId="16" fillId="0" borderId="0" xfId="0" applyFont="1" applyAlignment="1">
      <alignment horizontal="right"/>
    </xf>
    <xf numFmtId="6" fontId="8" fillId="0" borderId="16" xfId="0" applyNumberFormat="1" applyFont="1" applyBorder="1"/>
    <xf numFmtId="5" fontId="13" fillId="0" borderId="0" xfId="0" applyNumberFormat="1" applyFont="1"/>
    <xf numFmtId="0" fontId="10" fillId="0" borderId="13" xfId="0" applyFont="1" applyBorder="1" applyAlignment="1">
      <alignment horizontal="left" indent="2"/>
    </xf>
    <xf numFmtId="5" fontId="13" fillId="0" borderId="14" xfId="0" applyNumberFormat="1" applyFont="1" applyBorder="1"/>
    <xf numFmtId="37" fontId="6" fillId="0" borderId="17" xfId="0" applyNumberFormat="1" applyFont="1" applyBorder="1"/>
    <xf numFmtId="37" fontId="6" fillId="0" borderId="17" xfId="0" applyNumberFormat="1" applyFont="1" applyBorder="1" applyAlignment="1">
      <alignment horizontal="left" indent="2"/>
    </xf>
    <xf numFmtId="6" fontId="6" fillId="0" borderId="17" xfId="0" applyNumberFormat="1" applyFont="1" applyBorder="1" applyAlignment="1">
      <alignment horizontal="right"/>
    </xf>
    <xf numFmtId="164" fontId="15" fillId="0" borderId="17" xfId="0" applyNumberFormat="1" applyFont="1" applyBorder="1" applyAlignment="1">
      <alignment horizontal="left"/>
    </xf>
    <xf numFmtId="6" fontId="6" fillId="0" borderId="12" xfId="0" applyNumberFormat="1" applyFont="1" applyBorder="1"/>
    <xf numFmtId="6" fontId="6" fillId="0" borderId="15" xfId="0" applyNumberFormat="1" applyFont="1" applyBorder="1"/>
    <xf numFmtId="5" fontId="13" fillId="0" borderId="16" xfId="0" applyNumberFormat="1" applyFont="1" applyBorder="1"/>
    <xf numFmtId="164" fontId="17" fillId="0" borderId="0" xfId="0" applyNumberFormat="1" applyFont="1" applyAlignment="1">
      <alignment horizontal="left"/>
    </xf>
    <xf numFmtId="8" fontId="13" fillId="0" borderId="0" xfId="2" applyNumberFormat="1" applyFont="1" applyFill="1" applyBorder="1" applyAlignment="1" applyProtection="1">
      <alignment horizontal="right"/>
    </xf>
    <xf numFmtId="5" fontId="6" fillId="0" borderId="0" xfId="2" applyNumberFormat="1" applyFont="1" applyFill="1" applyAlignment="1" applyProtection="1">
      <alignment horizontal="right"/>
    </xf>
    <xf numFmtId="10" fontId="13" fillId="3" borderId="0" xfId="0" applyNumberFormat="1" applyFont="1" applyFill="1" applyAlignment="1">
      <alignment horizontal="right"/>
    </xf>
    <xf numFmtId="164" fontId="13" fillId="0" borderId="13" xfId="0" applyNumberFormat="1" applyFont="1" applyBorder="1" applyAlignment="1">
      <alignment horizontal="left"/>
    </xf>
    <xf numFmtId="10" fontId="13" fillId="3" borderId="13" xfId="0" applyNumberFormat="1" applyFont="1" applyFill="1" applyBorder="1" applyAlignment="1">
      <alignment horizontal="right"/>
    </xf>
    <xf numFmtId="44" fontId="13" fillId="0" borderId="0" xfId="2" applyFont="1"/>
    <xf numFmtId="166" fontId="15" fillId="0" borderId="0" xfId="2" applyNumberFormat="1" applyFont="1" applyAlignment="1" applyProtection="1">
      <alignment horizontal="right"/>
    </xf>
    <xf numFmtId="6" fontId="13" fillId="0" borderId="14" xfId="0" applyNumberFormat="1" applyFont="1" applyBorder="1"/>
    <xf numFmtId="0" fontId="6" fillId="0" borderId="0" xfId="0" applyFont="1" applyAlignment="1">
      <alignment horizontal="left"/>
    </xf>
    <xf numFmtId="0" fontId="15" fillId="0" borderId="0" xfId="0" applyFont="1"/>
    <xf numFmtId="6" fontId="6" fillId="0" borderId="0" xfId="5" applyNumberFormat="1" applyFont="1"/>
    <xf numFmtId="0" fontId="10" fillId="0" borderId="17" xfId="0" applyFont="1" applyBorder="1"/>
    <xf numFmtId="0" fontId="6" fillId="0" borderId="17" xfId="0" applyFont="1" applyBorder="1"/>
    <xf numFmtId="166" fontId="15" fillId="0" borderId="17" xfId="2" applyNumberFormat="1" applyFont="1" applyBorder="1" applyAlignment="1" applyProtection="1">
      <alignment horizontal="right"/>
    </xf>
    <xf numFmtId="0" fontId="16" fillId="0" borderId="17" xfId="0" applyFont="1" applyBorder="1" applyAlignment="1">
      <alignment horizontal="right"/>
    </xf>
    <xf numFmtId="6" fontId="16" fillId="0" borderId="16" xfId="0" applyNumberFormat="1" applyFont="1" applyBorder="1"/>
    <xf numFmtId="164" fontId="6" fillId="0" borderId="17" xfId="0" applyNumberFormat="1" applyFont="1" applyBorder="1" applyAlignment="1">
      <alignment horizontal="left"/>
    </xf>
    <xf numFmtId="0" fontId="6" fillId="0" borderId="17" xfId="0" applyFont="1" applyBorder="1" applyAlignment="1">
      <alignment horizontal="left"/>
    </xf>
    <xf numFmtId="0" fontId="15" fillId="0" borderId="13" xfId="0" applyFont="1" applyBorder="1"/>
    <xf numFmtId="166" fontId="15" fillId="0" borderId="0" xfId="2" applyNumberFormat="1" applyFont="1" applyBorder="1" applyAlignment="1" applyProtection="1">
      <alignment horizontal="right"/>
    </xf>
    <xf numFmtId="167" fontId="6" fillId="0" borderId="0" xfId="3" applyNumberFormat="1" applyFont="1" applyFill="1" applyAlignment="1" applyProtection="1">
      <alignment horizontal="right"/>
    </xf>
    <xf numFmtId="6" fontId="6" fillId="0" borderId="0" xfId="2" applyNumberFormat="1" applyFont="1" applyFill="1" applyAlignment="1" applyProtection="1">
      <alignment horizontal="right"/>
    </xf>
    <xf numFmtId="0" fontId="18" fillId="0" borderId="0" xfId="0" applyFont="1" applyAlignment="1">
      <alignment horizontal="left"/>
    </xf>
    <xf numFmtId="6" fontId="6" fillId="0" borderId="19" xfId="0" applyNumberFormat="1" applyFont="1" applyBorder="1"/>
    <xf numFmtId="165" fontId="6" fillId="0" borderId="0" xfId="1" applyNumberFormat="1" applyFont="1" applyFill="1" applyAlignment="1" applyProtection="1">
      <alignment horizontal="right"/>
    </xf>
    <xf numFmtId="165" fontId="6" fillId="0" borderId="13" xfId="1" applyNumberFormat="1" applyFont="1" applyFill="1" applyBorder="1" applyAlignment="1" applyProtection="1">
      <alignment horizontal="right"/>
    </xf>
    <xf numFmtId="0" fontId="10" fillId="0" borderId="7" xfId="0" applyFont="1" applyBorder="1" applyAlignment="1">
      <alignment vertical="center"/>
    </xf>
    <xf numFmtId="0" fontId="15" fillId="0" borderId="7" xfId="0" applyFont="1" applyBorder="1" applyAlignment="1">
      <alignment vertical="center"/>
    </xf>
    <xf numFmtId="0" fontId="13" fillId="0" borderId="7" xfId="0" applyFont="1" applyBorder="1" applyAlignment="1">
      <alignment horizontal="right" vertical="center"/>
    </xf>
    <xf numFmtId="6" fontId="13" fillId="0" borderId="20" xfId="1" applyNumberFormat="1" applyFont="1" applyFill="1" applyBorder="1" applyAlignment="1">
      <alignment vertical="center"/>
    </xf>
    <xf numFmtId="6" fontId="10" fillId="0" borderId="0" xfId="0" applyNumberFormat="1" applyFont="1" applyAlignment="1">
      <alignment vertical="center"/>
    </xf>
    <xf numFmtId="6" fontId="13" fillId="0" borderId="16" xfId="0" applyNumberFormat="1" applyFont="1" applyBorder="1"/>
    <xf numFmtId="6" fontId="13" fillId="0" borderId="0" xfId="0" applyNumberFormat="1" applyFont="1"/>
    <xf numFmtId="164" fontId="3" fillId="0" borderId="23" xfId="0" applyNumberFormat="1" applyFont="1" applyBorder="1" applyAlignment="1">
      <alignment horizontal="left" indent="1"/>
    </xf>
    <xf numFmtId="0" fontId="3" fillId="0" borderId="23" xfId="0" applyFont="1" applyBorder="1"/>
    <xf numFmtId="10" fontId="19" fillId="0" borderId="23" xfId="0" applyNumberFormat="1" applyFont="1" applyBorder="1" applyAlignment="1">
      <alignment horizontal="right"/>
    </xf>
    <xf numFmtId="10" fontId="19" fillId="0" borderId="23" xfId="0" applyNumberFormat="1" applyFont="1" applyBorder="1" applyAlignment="1">
      <alignment horizontal="left"/>
    </xf>
    <xf numFmtId="164" fontId="3" fillId="0" borderId="0" xfId="0" applyNumberFormat="1" applyFont="1" applyAlignment="1">
      <alignment horizontal="left" vertical="center"/>
    </xf>
    <xf numFmtId="0" fontId="3" fillId="0" borderId="0" xfId="0" applyFont="1" applyAlignment="1">
      <alignment vertical="center"/>
    </xf>
    <xf numFmtId="10" fontId="19" fillId="0" borderId="0" xfId="0" applyNumberFormat="1" applyFont="1" applyAlignment="1">
      <alignment horizontal="right" vertical="center"/>
    </xf>
    <xf numFmtId="164" fontId="3" fillId="0" borderId="0" xfId="0" applyNumberFormat="1" applyFont="1" applyAlignment="1">
      <alignment horizontal="right" vertical="center"/>
    </xf>
    <xf numFmtId="6" fontId="13" fillId="0" borderId="0" xfId="0" applyNumberFormat="1" applyFont="1" applyAlignment="1">
      <alignment vertical="center"/>
    </xf>
    <xf numFmtId="164" fontId="7" fillId="0" borderId="0" xfId="0" applyNumberFormat="1" applyFont="1" applyAlignment="1">
      <alignment horizontal="left"/>
    </xf>
    <xf numFmtId="164" fontId="3" fillId="0" borderId="0" xfId="0" applyNumberFormat="1" applyFont="1" applyAlignment="1">
      <alignment horizontal="left"/>
    </xf>
    <xf numFmtId="164" fontId="7" fillId="0" borderId="0" xfId="0" applyNumberFormat="1" applyFont="1" applyAlignment="1">
      <alignment horizontal="left" vertical="center"/>
    </xf>
    <xf numFmtId="164" fontId="10" fillId="0" borderId="0" xfId="4" applyFont="1"/>
    <xf numFmtId="0" fontId="20" fillId="0" borderId="0" xfId="0" applyFont="1"/>
    <xf numFmtId="168" fontId="0" fillId="0" borderId="0" xfId="0" applyNumberFormat="1"/>
    <xf numFmtId="9" fontId="6" fillId="4" borderId="21" xfId="3" applyFont="1" applyFill="1" applyBorder="1" applyAlignment="1" applyProtection="1">
      <alignment horizontal="right"/>
    </xf>
    <xf numFmtId="10" fontId="6" fillId="4" borderId="21" xfId="0" applyNumberFormat="1" applyFont="1" applyFill="1" applyBorder="1" applyAlignment="1">
      <alignment horizontal="left" vertical="center"/>
    </xf>
    <xf numFmtId="6" fontId="6" fillId="4" borderId="21" xfId="0" applyNumberFormat="1" applyFont="1" applyFill="1" applyBorder="1" applyAlignment="1">
      <alignment horizontal="center" vertical="center" wrapText="1" shrinkToFit="1"/>
    </xf>
    <xf numFmtId="166" fontId="6" fillId="4" borderId="21" xfId="2" applyNumberFormat="1" applyFont="1" applyFill="1" applyBorder="1" applyAlignment="1">
      <alignment horizontal="center" vertical="center"/>
    </xf>
    <xf numFmtId="0" fontId="18" fillId="4" borderId="21" xfId="0" applyFont="1" applyFill="1" applyBorder="1" applyAlignment="1">
      <alignment horizontal="left" vertical="center"/>
    </xf>
    <xf numFmtId="6" fontId="16" fillId="4" borderId="22" xfId="0" applyNumberFormat="1" applyFont="1" applyFill="1" applyBorder="1"/>
    <xf numFmtId="164" fontId="8" fillId="0" borderId="0" xfId="0" applyNumberFormat="1" applyFont="1" applyAlignment="1">
      <alignment horizontal="left" vertical="center"/>
    </xf>
    <xf numFmtId="0" fontId="22" fillId="0" borderId="0" xfId="0" applyFont="1"/>
    <xf numFmtId="0" fontId="23" fillId="0" borderId="0" xfId="0" applyFont="1"/>
    <xf numFmtId="0" fontId="24" fillId="0" borderId="0" xfId="0" applyFont="1"/>
    <xf numFmtId="37" fontId="6" fillId="0" borderId="0" xfId="0" applyNumberFormat="1" applyFont="1" applyAlignment="1">
      <alignment horizontal="left" indent="2"/>
    </xf>
    <xf numFmtId="164" fontId="3" fillId="0" borderId="0" xfId="0" applyNumberFormat="1" applyFont="1" applyAlignment="1">
      <alignment horizontal="left" indent="1"/>
    </xf>
    <xf numFmtId="0" fontId="3" fillId="0" borderId="0" xfId="0" applyFont="1"/>
    <xf numFmtId="10" fontId="19" fillId="0" borderId="0" xfId="0" applyNumberFormat="1" applyFont="1" applyAlignment="1">
      <alignment horizontal="right"/>
    </xf>
    <xf numFmtId="10" fontId="19" fillId="0" borderId="0" xfId="0" applyNumberFormat="1" applyFont="1" applyAlignment="1">
      <alignment horizontal="left"/>
    </xf>
    <xf numFmtId="6" fontId="3" fillId="0" borderId="0" xfId="0" applyNumberFormat="1" applyFont="1"/>
    <xf numFmtId="164" fontId="2" fillId="0" borderId="0" xfId="0" applyNumberFormat="1" applyFont="1" applyAlignment="1">
      <alignment horizontal="center" vertical="center" wrapText="1"/>
    </xf>
    <xf numFmtId="164" fontId="2" fillId="0" borderId="1"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8" fillId="5" borderId="7" xfId="0" applyNumberFormat="1" applyFont="1" applyFill="1" applyBorder="1" applyAlignment="1">
      <alignment horizontal="center" vertical="center" wrapText="1"/>
    </xf>
    <xf numFmtId="164" fontId="8" fillId="5" borderId="0" xfId="0" applyNumberFormat="1" applyFont="1" applyFill="1" applyAlignment="1">
      <alignment horizontal="center" vertical="center" wrapText="1"/>
    </xf>
    <xf numFmtId="165" fontId="8" fillId="5" borderId="8" xfId="1" applyNumberFormat="1" applyFont="1" applyFill="1" applyBorder="1"/>
    <xf numFmtId="168" fontId="10" fillId="5" borderId="11" xfId="4" applyNumberFormat="1" applyFont="1" applyFill="1" applyBorder="1"/>
    <xf numFmtId="6" fontId="6" fillId="5" borderId="12" xfId="0" applyNumberFormat="1" applyFont="1" applyFill="1" applyBorder="1"/>
    <xf numFmtId="6" fontId="6" fillId="5" borderId="15" xfId="0" applyNumberFormat="1" applyFont="1" applyFill="1" applyBorder="1"/>
    <xf numFmtId="6" fontId="6" fillId="5" borderId="12" xfId="5" applyNumberFormat="1" applyFont="1" applyFill="1" applyBorder="1"/>
    <xf numFmtId="0" fontId="0" fillId="5" borderId="0" xfId="0" applyFill="1"/>
    <xf numFmtId="8" fontId="13" fillId="5" borderId="18" xfId="2" applyNumberFormat="1" applyFont="1" applyFill="1" applyBorder="1" applyAlignment="1" applyProtection="1">
      <alignment horizontal="right"/>
    </xf>
    <xf numFmtId="6" fontId="13" fillId="5" borderId="12" xfId="0" applyNumberFormat="1" applyFont="1" applyFill="1" applyBorder="1"/>
    <xf numFmtId="6" fontId="6" fillId="5" borderId="15" xfId="5" applyNumberFormat="1" applyFont="1" applyFill="1" applyBorder="1"/>
    <xf numFmtId="6" fontId="6" fillId="5" borderId="16" xfId="0" applyNumberFormat="1" applyFont="1" applyFill="1" applyBorder="1"/>
    <xf numFmtId="167" fontId="6" fillId="5" borderId="0" xfId="3" applyNumberFormat="1" applyFont="1" applyFill="1" applyAlignment="1" applyProtection="1">
      <alignment horizontal="right"/>
    </xf>
    <xf numFmtId="10" fontId="6" fillId="5" borderId="0" xfId="3" applyNumberFormat="1" applyFont="1" applyFill="1" applyAlignment="1" applyProtection="1">
      <alignment horizontal="right"/>
    </xf>
    <xf numFmtId="0" fontId="0" fillId="0" borderId="0" xfId="0" applyFill="1"/>
    <xf numFmtId="0" fontId="11" fillId="0" borderId="0" xfId="0" applyFont="1" applyFill="1"/>
    <xf numFmtId="6" fontId="0" fillId="0" borderId="0" xfId="0" applyNumberFormat="1"/>
    <xf numFmtId="0" fontId="10" fillId="0" borderId="0" xfId="0" applyFont="1" applyBorder="1"/>
    <xf numFmtId="0" fontId="6" fillId="0" borderId="0" xfId="0" applyFont="1" applyBorder="1"/>
    <xf numFmtId="0" fontId="16" fillId="0" borderId="0" xfId="0" applyFont="1" applyBorder="1" applyAlignment="1">
      <alignment horizontal="right"/>
    </xf>
    <xf numFmtId="164" fontId="7" fillId="5" borderId="6" xfId="4" applyFont="1" applyFill="1" applyBorder="1" applyAlignment="1">
      <alignment horizontal="right"/>
    </xf>
    <xf numFmtId="164" fontId="7" fillId="5" borderId="10" xfId="4" applyFont="1" applyFill="1" applyBorder="1" applyAlignment="1">
      <alignment horizontal="right"/>
    </xf>
    <xf numFmtId="164" fontId="7" fillId="5" borderId="0" xfId="4" applyFont="1" applyFill="1" applyAlignment="1">
      <alignment horizontal="right"/>
    </xf>
    <xf numFmtId="6" fontId="16" fillId="5" borderId="16" xfId="0" applyNumberFormat="1" applyFont="1" applyFill="1" applyBorder="1"/>
  </cellXfs>
  <cellStyles count="6">
    <cellStyle name="Comma" xfId="1" builtinId="3"/>
    <cellStyle name="Currency" xfId="2" builtinId="4"/>
    <cellStyle name="Normal" xfId="0" builtinId="0"/>
    <cellStyle name="Normal_Development Budget" xfId="5" xr:uid="{BF7B5BFB-3A40-4A26-B0B9-7E75FEB69110}"/>
    <cellStyle name="Normal_HDTB Proforma, Allegheny County Blank Proforma" xfId="4" xr:uid="{2269023D-807B-47F2-9C35-721671D7312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18064\Downloads\ProjectFeasibilityAnalysisTemplate%20(3).xls" TargetMode="External"/><Relationship Id="rId1" Type="http://schemas.openxmlformats.org/officeDocument/2006/relationships/externalLinkPath" Target="file:///C:\Users\18064\Downloads\ProjectFeasibilityAnalysisTemplate%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Page"/>
      <sheetName val="1. Program Guidelines"/>
      <sheetName val="2.Proj Description &amp; Compliance"/>
      <sheetName val="3. Buyer Affordability"/>
      <sheetName val="4. Development Budget"/>
      <sheetName val="5. Construction Budget"/>
      <sheetName val="6. Sources &amp; Uses"/>
      <sheetName val="7. Funds Management"/>
    </sheetNames>
    <sheetDataSet>
      <sheetData sheetId="0"/>
      <sheetData sheetId="1">
        <row r="17">
          <cell r="C17">
            <v>0.12</v>
          </cell>
          <cell r="D17" t="str">
            <v>of TDC less Acquisition Costs</v>
          </cell>
        </row>
        <row r="18">
          <cell r="E18">
            <v>4000</v>
          </cell>
        </row>
      </sheetData>
      <sheetData sheetId="2">
        <row r="11">
          <cell r="F11" t="str">
            <v>Yes or No?</v>
          </cell>
        </row>
      </sheetData>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Warner, Les" id="{772A3273-8367-4C3D-89D1-F5DE4F9B3FFB}" userId="S::18064@icf.com::d788ec83-28c9-4ece-97c5-d6e9ee9f242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8" dT="2023-09-21T18:47:28.31" personId="{772A3273-8367-4C3D-89D1-F5DE4F9B3FFB}" id="{E3372E0E-E13E-4F7E-8924-C77EC66F867F}">
    <text>Travis - you need to decide if you want to set this as an automatic calculation of the developer fee of if they enter it and you evaluate reasonableness as part of your review.  Keep in mind the developer risk includes holding the unit while selling so would typically be higher than a rental project fee</text>
  </threadedComment>
  <threadedComment ref="M75" dT="2023-08-24T17:12:01.61" personId="{772A3273-8367-4C3D-89D1-F5DE4F9B3FFB}" id="{B2AEB645-3625-4EA5-9670-DF6FE5816DB9}">
    <text>Do you want to establish a max per unit or project on infrastructure</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18080-1B76-4F0D-9B85-0AFF581CDD73}">
  <sheetPr codeName="Sheet1"/>
  <dimension ref="A1:M75"/>
  <sheetViews>
    <sheetView topLeftCell="A48" workbookViewId="0">
      <selection activeCell="A68" sqref="A68:M72"/>
    </sheetView>
  </sheetViews>
  <sheetFormatPr defaultRowHeight="14.5" x14ac:dyDescent="0.35"/>
  <cols>
    <col min="1" max="1" width="12.54296875" customWidth="1"/>
    <col min="6" max="6" width="22.81640625" customWidth="1"/>
  </cols>
  <sheetData>
    <row r="1" spans="1:8" x14ac:dyDescent="0.35">
      <c r="A1" s="118" t="s">
        <v>42</v>
      </c>
      <c r="B1" s="118"/>
      <c r="C1" s="118"/>
      <c r="D1" s="118"/>
      <c r="E1" s="118"/>
      <c r="F1" s="118"/>
      <c r="G1" s="118"/>
    </row>
    <row r="2" spans="1:8" x14ac:dyDescent="0.35">
      <c r="A2" s="119"/>
      <c r="B2" s="119"/>
      <c r="C2" s="119"/>
      <c r="D2" s="119"/>
      <c r="E2" s="119"/>
      <c r="F2" s="119"/>
      <c r="G2" s="119"/>
    </row>
    <row r="3" spans="1:8" ht="15.5" x14ac:dyDescent="0.35">
      <c r="A3" s="120" t="s">
        <v>44</v>
      </c>
      <c r="B3" s="121"/>
      <c r="C3" s="121"/>
      <c r="D3" s="121"/>
      <c r="E3" s="121"/>
      <c r="F3" s="121"/>
      <c r="G3" s="122"/>
    </row>
    <row r="4" spans="1:8" ht="15.5" x14ac:dyDescent="0.35">
      <c r="A4" s="1"/>
      <c r="B4" s="2"/>
      <c r="C4" s="2"/>
      <c r="D4" s="2"/>
      <c r="E4" s="2"/>
      <c r="F4" s="2"/>
      <c r="G4" s="2"/>
    </row>
    <row r="5" spans="1:8" x14ac:dyDescent="0.35">
      <c r="A5" s="3" t="s">
        <v>0</v>
      </c>
      <c r="B5" s="123"/>
      <c r="C5" s="123"/>
      <c r="D5" s="4"/>
      <c r="E5" s="5" t="s">
        <v>30</v>
      </c>
      <c r="F5" s="125"/>
      <c r="G5" s="12"/>
    </row>
    <row r="6" spans="1:8" x14ac:dyDescent="0.35">
      <c r="A6" s="6" t="s">
        <v>1</v>
      </c>
      <c r="B6" s="124"/>
      <c r="C6" s="124"/>
      <c r="D6" s="7"/>
      <c r="E6" s="8" t="s">
        <v>31</v>
      </c>
      <c r="F6" s="125"/>
      <c r="G6" s="16"/>
    </row>
    <row r="7" spans="1:8" x14ac:dyDescent="0.35">
      <c r="A7" s="6" t="s">
        <v>45</v>
      </c>
      <c r="B7" s="124"/>
      <c r="C7" s="124"/>
      <c r="D7" s="8"/>
      <c r="E7" s="8" t="s">
        <v>32</v>
      </c>
      <c r="F7" s="125"/>
      <c r="G7" s="23"/>
    </row>
    <row r="8" spans="1:8" x14ac:dyDescent="0.35">
      <c r="A8" s="9"/>
      <c r="B8" s="9"/>
      <c r="C8" s="9"/>
      <c r="D8" s="10"/>
      <c r="E8" s="11" t="s">
        <v>43</v>
      </c>
      <c r="F8" s="126"/>
      <c r="G8" s="28"/>
    </row>
    <row r="9" spans="1:8" x14ac:dyDescent="0.35">
      <c r="A9" s="12"/>
      <c r="B9" s="12"/>
      <c r="C9" s="12"/>
      <c r="E9" s="12" t="s">
        <v>45</v>
      </c>
      <c r="F9" s="12" t="s">
        <v>46</v>
      </c>
      <c r="G9" s="28"/>
      <c r="H9" s="138"/>
    </row>
    <row r="10" spans="1:8" x14ac:dyDescent="0.35">
      <c r="A10" s="13" t="s">
        <v>2</v>
      </c>
      <c r="B10" s="14"/>
      <c r="C10" s="14"/>
      <c r="D10" s="14"/>
      <c r="E10" s="14"/>
      <c r="F10" s="15"/>
      <c r="G10" s="28"/>
    </row>
    <row r="11" spans="1:8" ht="15" thickBot="1" x14ac:dyDescent="0.4">
      <c r="A11" s="17" t="s">
        <v>3</v>
      </c>
      <c r="B11" s="18"/>
      <c r="C11" s="19"/>
      <c r="D11" s="20"/>
      <c r="E11" s="21"/>
      <c r="F11" s="22" t="s">
        <v>41</v>
      </c>
      <c r="G11" s="28"/>
    </row>
    <row r="12" spans="1:8" x14ac:dyDescent="0.35">
      <c r="A12" s="29" t="s">
        <v>47</v>
      </c>
      <c r="B12" s="24"/>
      <c r="C12" s="24"/>
      <c r="D12" s="26"/>
      <c r="E12" s="27"/>
      <c r="F12" s="127"/>
      <c r="G12" s="28"/>
    </row>
    <row r="13" spans="1:8" x14ac:dyDescent="0.35">
      <c r="A13" s="29" t="s">
        <v>4</v>
      </c>
      <c r="B13" s="24"/>
      <c r="C13" s="24"/>
      <c r="D13" s="26"/>
      <c r="E13" s="27"/>
      <c r="F13" s="127"/>
      <c r="G13" s="28"/>
    </row>
    <row r="14" spans="1:8" x14ac:dyDescent="0.35">
      <c r="A14" s="29" t="s">
        <v>5</v>
      </c>
      <c r="B14" s="24"/>
      <c r="C14" s="24"/>
      <c r="D14" s="30"/>
      <c r="E14" s="29"/>
      <c r="F14" s="127"/>
      <c r="G14" s="28"/>
    </row>
    <row r="15" spans="1:8" x14ac:dyDescent="0.35">
      <c r="A15" s="24" t="s">
        <v>6</v>
      </c>
      <c r="B15" s="32"/>
      <c r="C15" s="24"/>
      <c r="D15" s="26"/>
      <c r="E15" s="27"/>
      <c r="F15" s="127"/>
      <c r="G15" s="28"/>
    </row>
    <row r="16" spans="1:8" x14ac:dyDescent="0.35">
      <c r="A16" s="24" t="s">
        <v>7</v>
      </c>
      <c r="B16" s="32"/>
      <c r="C16" s="24"/>
      <c r="D16" s="26"/>
      <c r="E16" s="27"/>
      <c r="F16" s="127"/>
      <c r="G16" s="43"/>
    </row>
    <row r="17" spans="1:8" x14ac:dyDescent="0.35">
      <c r="A17" s="33" t="s">
        <v>7</v>
      </c>
      <c r="B17" s="33"/>
      <c r="C17" s="33"/>
      <c r="D17" s="33"/>
      <c r="E17" s="33"/>
      <c r="F17" s="127"/>
      <c r="G17" s="43"/>
    </row>
    <row r="18" spans="1:8" ht="15" thickBot="1" x14ac:dyDescent="0.4">
      <c r="A18" s="34" t="s">
        <v>7</v>
      </c>
      <c r="B18" s="35"/>
      <c r="C18" s="34"/>
      <c r="D18" s="36"/>
      <c r="E18" s="37"/>
      <c r="F18" s="128"/>
      <c r="G18" s="43"/>
    </row>
    <row r="19" spans="1:8" x14ac:dyDescent="0.35">
      <c r="A19" s="24"/>
      <c r="B19" s="38"/>
      <c r="C19" s="39"/>
      <c r="D19" s="40"/>
      <c r="E19" s="41" t="s">
        <v>33</v>
      </c>
      <c r="F19" s="42">
        <f>SUM(F12:F18)</f>
        <v>0</v>
      </c>
      <c r="G19" s="43"/>
      <c r="H19" s="101"/>
    </row>
    <row r="20" spans="1:8" ht="15" thickBot="1" x14ac:dyDescent="0.4">
      <c r="A20" s="17" t="s">
        <v>8</v>
      </c>
      <c r="B20" s="44"/>
      <c r="C20" s="19"/>
      <c r="D20" s="20"/>
      <c r="E20" s="21"/>
      <c r="F20" s="45"/>
      <c r="G20" s="43"/>
    </row>
    <row r="21" spans="1:8" x14ac:dyDescent="0.35">
      <c r="A21" s="46" t="s">
        <v>48</v>
      </c>
      <c r="B21" s="47"/>
      <c r="C21" s="46"/>
      <c r="D21" s="48"/>
      <c r="E21" s="49"/>
      <c r="F21" s="50"/>
      <c r="G21" s="43"/>
      <c r="H21" s="137"/>
    </row>
    <row r="22" spans="1:8" x14ac:dyDescent="0.35">
      <c r="A22" s="33"/>
      <c r="B22" s="38"/>
      <c r="C22" s="39"/>
      <c r="D22" s="40"/>
      <c r="E22" s="40"/>
      <c r="F22" s="52"/>
      <c r="G22" s="28"/>
    </row>
    <row r="23" spans="1:8" ht="15" thickBot="1" x14ac:dyDescent="0.4">
      <c r="A23" s="17" t="s">
        <v>9</v>
      </c>
      <c r="B23" s="44"/>
      <c r="C23" s="19"/>
      <c r="D23" s="20"/>
      <c r="E23" s="21"/>
      <c r="F23" s="45"/>
      <c r="G23" s="28"/>
    </row>
    <row r="24" spans="1:8" x14ac:dyDescent="0.35">
      <c r="A24" s="53" t="s">
        <v>83</v>
      </c>
      <c r="B24" s="24"/>
      <c r="C24" s="131"/>
      <c r="D24" s="27"/>
      <c r="E24" s="27"/>
      <c r="F24" s="132" t="s">
        <v>45</v>
      </c>
      <c r="G24" s="28"/>
    </row>
    <row r="25" spans="1:8" x14ac:dyDescent="0.35">
      <c r="A25" s="29" t="s">
        <v>10</v>
      </c>
      <c r="B25" s="24"/>
      <c r="C25" s="54"/>
      <c r="D25" s="27"/>
      <c r="E25" s="27"/>
      <c r="F25" s="127">
        <v>0</v>
      </c>
      <c r="G25" s="28"/>
    </row>
    <row r="26" spans="1:8" x14ac:dyDescent="0.35">
      <c r="A26" s="29" t="s">
        <v>49</v>
      </c>
      <c r="B26" s="24"/>
      <c r="C26" s="24"/>
      <c r="D26" s="24"/>
      <c r="E26" s="24"/>
      <c r="F26" s="127"/>
      <c r="G26" s="28"/>
    </row>
    <row r="27" spans="1:8" x14ac:dyDescent="0.35">
      <c r="A27" s="29" t="s">
        <v>11</v>
      </c>
      <c r="B27" s="24"/>
      <c r="C27" s="24"/>
      <c r="D27" s="55"/>
      <c r="E27" s="27"/>
      <c r="F27" s="127"/>
      <c r="G27" s="43"/>
    </row>
    <row r="28" spans="1:8" x14ac:dyDescent="0.35">
      <c r="A28" s="39" t="s">
        <v>50</v>
      </c>
      <c r="B28" s="24"/>
      <c r="C28" s="24"/>
      <c r="D28" s="56">
        <v>0.1</v>
      </c>
      <c r="E28" s="27" t="s">
        <v>34</v>
      </c>
      <c r="F28" s="127"/>
      <c r="G28" s="25"/>
    </row>
    <row r="29" spans="1:8" ht="15" thickBot="1" x14ac:dyDescent="0.4">
      <c r="A29" s="57" t="s">
        <v>12</v>
      </c>
      <c r="B29" s="19"/>
      <c r="C29" s="19"/>
      <c r="D29" s="58">
        <v>0.1</v>
      </c>
      <c r="E29" s="37" t="s">
        <v>34</v>
      </c>
      <c r="F29" s="128"/>
      <c r="G29" s="25"/>
    </row>
    <row r="30" spans="1:8" x14ac:dyDescent="0.35">
      <c r="A30" s="29"/>
      <c r="B30" s="59"/>
      <c r="C30" s="24"/>
      <c r="D30" s="60"/>
      <c r="E30" s="41" t="s">
        <v>35</v>
      </c>
      <c r="F30" s="42">
        <f>SUM(F24:F29)</f>
        <v>0</v>
      </c>
      <c r="G30" s="64"/>
    </row>
    <row r="31" spans="1:8" ht="15" thickBot="1" x14ac:dyDescent="0.4">
      <c r="A31" s="17" t="s">
        <v>13</v>
      </c>
      <c r="B31" s="18"/>
      <c r="C31" s="19"/>
      <c r="D31" s="20"/>
      <c r="E31" s="21"/>
      <c r="F31" s="61"/>
      <c r="G31" s="64"/>
    </row>
    <row r="32" spans="1:8" x14ac:dyDescent="0.35">
      <c r="A32" s="62" t="s">
        <v>14</v>
      </c>
      <c r="B32" s="33"/>
      <c r="C32" s="24"/>
      <c r="D32" s="31"/>
      <c r="E32" s="62"/>
      <c r="F32" s="129"/>
      <c r="G32" s="64"/>
    </row>
    <row r="33" spans="1:7" x14ac:dyDescent="0.35">
      <c r="A33" s="24" t="s">
        <v>15</v>
      </c>
      <c r="B33" s="63"/>
      <c r="C33" s="24"/>
      <c r="D33" s="26"/>
      <c r="E33" s="62"/>
      <c r="F33" s="129"/>
      <c r="G33" s="64"/>
    </row>
    <row r="34" spans="1:7" x14ac:dyDescent="0.35">
      <c r="A34" s="24" t="s">
        <v>16</v>
      </c>
      <c r="B34" s="63"/>
      <c r="C34" s="24"/>
      <c r="D34" s="26"/>
      <c r="E34" s="62"/>
      <c r="F34" s="129"/>
      <c r="G34" s="64"/>
    </row>
    <row r="35" spans="1:7" x14ac:dyDescent="0.35">
      <c r="A35" s="24" t="s">
        <v>17</v>
      </c>
      <c r="B35" s="63"/>
      <c r="C35" s="24"/>
      <c r="D35" s="26"/>
      <c r="E35" s="62"/>
      <c r="F35" s="129"/>
      <c r="G35" s="64"/>
    </row>
    <row r="36" spans="1:7" x14ac:dyDescent="0.35">
      <c r="A36" s="24" t="s">
        <v>18</v>
      </c>
      <c r="B36" s="63"/>
      <c r="C36" s="24"/>
      <c r="D36" s="26"/>
      <c r="E36" s="62"/>
      <c r="F36" s="129"/>
      <c r="G36" s="43"/>
    </row>
    <row r="37" spans="1:7" x14ac:dyDescent="0.35">
      <c r="A37" s="24" t="s">
        <v>7</v>
      </c>
      <c r="B37" s="63"/>
      <c r="C37" s="24"/>
      <c r="D37" s="26"/>
      <c r="E37" s="62"/>
      <c r="F37" s="129"/>
      <c r="G37" s="43"/>
    </row>
    <row r="38" spans="1:7" x14ac:dyDescent="0.35">
      <c r="A38" s="24" t="s">
        <v>7</v>
      </c>
      <c r="B38" s="63"/>
      <c r="C38" s="24"/>
      <c r="D38" s="26"/>
      <c r="E38" s="62"/>
      <c r="F38" s="129"/>
      <c r="G38" s="28"/>
    </row>
    <row r="39" spans="1:7" ht="15" thickBot="1" x14ac:dyDescent="0.4">
      <c r="A39" s="24" t="s">
        <v>7</v>
      </c>
      <c r="B39" s="63"/>
      <c r="C39" s="24"/>
      <c r="D39" s="26"/>
      <c r="E39" s="62"/>
      <c r="F39" s="133"/>
      <c r="G39" s="28"/>
    </row>
    <row r="40" spans="1:7" x14ac:dyDescent="0.35">
      <c r="A40" s="65"/>
      <c r="B40" s="66"/>
      <c r="C40" s="66"/>
      <c r="D40" s="67"/>
      <c r="E40" s="68" t="s">
        <v>36</v>
      </c>
      <c r="F40" s="69">
        <f>SUM(F32:F39)</f>
        <v>0</v>
      </c>
      <c r="G40" s="28"/>
    </row>
    <row r="41" spans="1:7" ht="15" thickBot="1" x14ac:dyDescent="0.4">
      <c r="A41" s="17" t="s">
        <v>19</v>
      </c>
      <c r="B41" s="18"/>
      <c r="C41" s="19"/>
      <c r="D41" s="20"/>
      <c r="E41" s="21"/>
      <c r="F41" s="61"/>
      <c r="G41" s="28"/>
    </row>
    <row r="42" spans="1:7" x14ac:dyDescent="0.35">
      <c r="A42" s="70" t="s">
        <v>20</v>
      </c>
      <c r="B42" s="66"/>
      <c r="C42" s="66"/>
      <c r="D42" s="48"/>
      <c r="E42" s="71"/>
      <c r="F42" s="134"/>
      <c r="G42" s="28"/>
    </row>
    <row r="43" spans="1:7" x14ac:dyDescent="0.35">
      <c r="A43" s="29" t="s">
        <v>21</v>
      </c>
      <c r="B43" s="24"/>
      <c r="C43" s="24"/>
      <c r="D43" s="26"/>
      <c r="E43" s="62"/>
      <c r="F43" s="129"/>
      <c r="G43" s="28"/>
    </row>
    <row r="44" spans="1:7" x14ac:dyDescent="0.35">
      <c r="A44" s="29" t="s">
        <v>22</v>
      </c>
      <c r="B44" s="24"/>
      <c r="C44" s="24"/>
      <c r="D44" s="26"/>
      <c r="E44" s="62"/>
      <c r="F44" s="129"/>
      <c r="G44" s="28"/>
    </row>
    <row r="45" spans="1:7" x14ac:dyDescent="0.35">
      <c r="A45" s="24" t="s">
        <v>23</v>
      </c>
      <c r="B45" s="24"/>
      <c r="C45" s="24"/>
      <c r="D45" s="26"/>
      <c r="E45" s="62"/>
      <c r="F45" s="129"/>
      <c r="G45" s="43"/>
    </row>
    <row r="46" spans="1:7" x14ac:dyDescent="0.35">
      <c r="A46" s="29" t="s">
        <v>7</v>
      </c>
      <c r="B46" s="24"/>
      <c r="C46" s="24"/>
      <c r="D46" s="26"/>
      <c r="E46" s="62"/>
      <c r="F46" s="129"/>
      <c r="G46" s="33"/>
    </row>
    <row r="47" spans="1:7" x14ac:dyDescent="0.35">
      <c r="A47" s="29" t="s">
        <v>7</v>
      </c>
      <c r="B47" s="24"/>
      <c r="C47" s="24"/>
      <c r="D47" s="26"/>
      <c r="E47" s="62"/>
      <c r="F47" s="129"/>
      <c r="G47" s="33"/>
    </row>
    <row r="48" spans="1:7" ht="15" thickBot="1" x14ac:dyDescent="0.4">
      <c r="A48" s="19" t="s">
        <v>7</v>
      </c>
      <c r="B48" s="72"/>
      <c r="C48" s="19"/>
      <c r="D48" s="36"/>
      <c r="E48" s="21"/>
      <c r="F48" s="133"/>
      <c r="G48" s="33"/>
    </row>
    <row r="49" spans="1:7" x14ac:dyDescent="0.35">
      <c r="A49" s="29"/>
      <c r="B49" s="24"/>
      <c r="C49" s="24"/>
      <c r="D49" s="73"/>
      <c r="E49" s="41" t="s">
        <v>37</v>
      </c>
      <c r="F49" s="69">
        <f>SUM(F42:F48)</f>
        <v>0</v>
      </c>
      <c r="G49" s="33"/>
    </row>
    <row r="50" spans="1:7" ht="15" thickBot="1" x14ac:dyDescent="0.4">
      <c r="A50" s="17" t="s">
        <v>24</v>
      </c>
      <c r="B50" s="18"/>
      <c r="C50" s="19"/>
      <c r="D50" s="20"/>
      <c r="E50" s="21"/>
      <c r="F50" s="61"/>
      <c r="G50" s="33"/>
    </row>
    <row r="51" spans="1:7" x14ac:dyDescent="0.35">
      <c r="A51" s="29" t="s">
        <v>25</v>
      </c>
      <c r="B51" s="135"/>
      <c r="C51" s="74" t="s">
        <v>51</v>
      </c>
      <c r="D51" s="75">
        <f>'[1]1. Program Guidelines'!E18</f>
        <v>4000</v>
      </c>
      <c r="E51" s="76" t="s">
        <v>38</v>
      </c>
      <c r="F51" s="77"/>
      <c r="G51" s="33"/>
    </row>
    <row r="52" spans="1:7" x14ac:dyDescent="0.35">
      <c r="A52" s="29" t="s">
        <v>26</v>
      </c>
      <c r="B52" s="136">
        <v>0.03</v>
      </c>
      <c r="C52" s="62" t="s">
        <v>29</v>
      </c>
      <c r="D52" s="78"/>
      <c r="E52" s="62"/>
      <c r="F52" s="50" t="e">
        <f>B52*#REF!</f>
        <v>#REF!</v>
      </c>
      <c r="G52" s="84"/>
    </row>
    <row r="53" spans="1:7" ht="15" thickBot="1" x14ac:dyDescent="0.4">
      <c r="A53" s="24" t="s">
        <v>27</v>
      </c>
      <c r="B53" s="136">
        <v>0</v>
      </c>
      <c r="C53" s="24" t="s">
        <v>29</v>
      </c>
      <c r="D53" s="79"/>
      <c r="E53" s="62"/>
      <c r="F53" s="51" t="e">
        <f>B53*#REF!</f>
        <v>#REF!</v>
      </c>
      <c r="G53" s="25"/>
    </row>
    <row r="54" spans="1:7" x14ac:dyDescent="0.35">
      <c r="A54" s="65"/>
      <c r="B54" s="66"/>
      <c r="C54" s="66"/>
      <c r="D54" s="67"/>
      <c r="E54" s="68" t="s">
        <v>39</v>
      </c>
      <c r="F54" s="69" t="e">
        <f>SUM(F51:F53)</f>
        <v>#REF!</v>
      </c>
      <c r="G54" s="25"/>
    </row>
    <row r="55" spans="1:7" x14ac:dyDescent="0.35">
      <c r="A55" s="80"/>
      <c r="B55" s="81"/>
      <c r="C55" s="81"/>
      <c r="D55" s="82"/>
      <c r="E55" s="82" t="s">
        <v>40</v>
      </c>
      <c r="F55" s="83" t="e">
        <f>SUM(F54,F49,F40,F30,#REF!,F20,F19)</f>
        <v>#REF!</v>
      </c>
      <c r="G55" s="25"/>
    </row>
    <row r="56" spans="1:7" ht="15" thickBot="1" x14ac:dyDescent="0.4">
      <c r="A56" s="17" t="s">
        <v>28</v>
      </c>
      <c r="B56" s="18"/>
      <c r="C56" s="19"/>
      <c r="D56" s="20"/>
      <c r="E56" s="21"/>
      <c r="F56" s="85"/>
      <c r="G56" s="43"/>
    </row>
    <row r="57" spans="1:7" ht="15" thickBot="1" x14ac:dyDescent="0.4">
      <c r="A57" s="102">
        <f>'[1]1. Program Guidelines'!C17</f>
        <v>0.12</v>
      </c>
      <c r="B57" s="103" t="str">
        <f>'[1]1. Program Guidelines'!D17</f>
        <v>of TDC less Acquisition Costs</v>
      </c>
      <c r="C57" s="104"/>
      <c r="D57" s="105"/>
      <c r="E57" s="106"/>
      <c r="F57" s="107" t="e">
        <f>IF('[1]2.Proj Description &amp; Compliance'!F11="YES",0,A57*(F55-#REF!))</f>
        <v>#REF!</v>
      </c>
      <c r="G57" s="86"/>
    </row>
    <row r="58" spans="1:7" ht="16" thickTop="1" x14ac:dyDescent="0.35">
      <c r="A58" s="87"/>
      <c r="B58" s="95"/>
    </row>
    <row r="59" spans="1:7" ht="15.5" x14ac:dyDescent="0.35">
      <c r="A59" s="91"/>
      <c r="B59" s="86"/>
    </row>
    <row r="60" spans="1:7" ht="15.5" x14ac:dyDescent="0.35">
      <c r="A60" s="96"/>
      <c r="B60" s="92"/>
      <c r="C60" s="92"/>
      <c r="D60" s="93"/>
      <c r="E60" s="94"/>
      <c r="G60" s="100"/>
    </row>
    <row r="61" spans="1:7" ht="15.5" x14ac:dyDescent="0.35">
      <c r="A61" s="97"/>
    </row>
    <row r="62" spans="1:7" x14ac:dyDescent="0.35">
      <c r="A62" s="98" t="s">
        <v>52</v>
      </c>
    </row>
    <row r="63" spans="1:7" x14ac:dyDescent="0.35">
      <c r="A63" s="108" t="s">
        <v>59</v>
      </c>
      <c r="F63" s="139"/>
    </row>
    <row r="64" spans="1:7" x14ac:dyDescent="0.35">
      <c r="A64" s="99" t="s">
        <v>53</v>
      </c>
      <c r="B64" s="109"/>
      <c r="E64" t="s">
        <v>57</v>
      </c>
      <c r="F64" s="130"/>
    </row>
    <row r="65" spans="1:13" x14ac:dyDescent="0.35">
      <c r="A65" s="137" t="s">
        <v>56</v>
      </c>
      <c r="E65" t="s">
        <v>54</v>
      </c>
      <c r="F65" s="130"/>
      <c r="L65" t="s">
        <v>55</v>
      </c>
      <c r="M65" s="137"/>
    </row>
    <row r="66" spans="1:13" x14ac:dyDescent="0.35">
      <c r="A66" s="137" t="s">
        <v>56</v>
      </c>
      <c r="E66" t="s">
        <v>57</v>
      </c>
      <c r="F66" s="130"/>
      <c r="L66" t="s">
        <v>55</v>
      </c>
      <c r="M66" s="137"/>
    </row>
    <row r="67" spans="1:13" x14ac:dyDescent="0.35">
      <c r="A67" s="110" t="s">
        <v>61</v>
      </c>
      <c r="L67" t="s">
        <v>55</v>
      </c>
      <c r="M67" s="137"/>
    </row>
    <row r="68" spans="1:13" x14ac:dyDescent="0.35">
      <c r="A68" s="109" t="s">
        <v>58</v>
      </c>
      <c r="B68" s="110"/>
      <c r="C68" s="110"/>
      <c r="M68" s="137"/>
    </row>
    <row r="69" spans="1:13" x14ac:dyDescent="0.35">
      <c r="A69" s="99" t="s">
        <v>53</v>
      </c>
      <c r="B69" s="109"/>
      <c r="C69" s="109"/>
      <c r="E69" t="s">
        <v>57</v>
      </c>
      <c r="F69" s="130"/>
      <c r="M69" s="137"/>
    </row>
    <row r="70" spans="1:13" x14ac:dyDescent="0.35">
      <c r="A70" s="137" t="s">
        <v>56</v>
      </c>
      <c r="E70" t="s">
        <v>54</v>
      </c>
      <c r="F70" s="130"/>
      <c r="L70" t="s">
        <v>55</v>
      </c>
      <c r="M70" s="137"/>
    </row>
    <row r="71" spans="1:13" x14ac:dyDescent="0.35">
      <c r="A71" s="137" t="s">
        <v>56</v>
      </c>
      <c r="B71" s="137"/>
      <c r="E71" t="s">
        <v>57</v>
      </c>
      <c r="F71" s="130"/>
      <c r="L71" t="s">
        <v>55</v>
      </c>
      <c r="M71" s="137"/>
    </row>
    <row r="72" spans="1:13" x14ac:dyDescent="0.35">
      <c r="B72" s="137"/>
      <c r="L72" t="s">
        <v>55</v>
      </c>
      <c r="M72" s="137"/>
    </row>
    <row r="73" spans="1:13" x14ac:dyDescent="0.35">
      <c r="I73" s="111" t="s">
        <v>60</v>
      </c>
    </row>
    <row r="75" spans="1:13" x14ac:dyDescent="0.35">
      <c r="J75" s="111"/>
      <c r="K75" s="111"/>
    </row>
  </sheetData>
  <mergeCells count="5">
    <mergeCell ref="A1:G2"/>
    <mergeCell ref="A3:G3"/>
    <mergeCell ref="B5:C5"/>
    <mergeCell ref="B6:C6"/>
    <mergeCell ref="B7:C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48820-F357-4AC0-9225-1C46F8060399}">
  <sheetPr codeName="Sheet2"/>
  <dimension ref="A1:M44"/>
  <sheetViews>
    <sheetView tabSelected="1" zoomScale="130" zoomScaleNormal="130" workbookViewId="0">
      <selection activeCell="I38" sqref="I38"/>
    </sheetView>
  </sheetViews>
  <sheetFormatPr defaultRowHeight="14.5" x14ac:dyDescent="0.35"/>
  <cols>
    <col min="1" max="1" width="13.6328125" customWidth="1"/>
    <col min="6" max="6" width="9.81640625" bestFit="1" customWidth="1"/>
  </cols>
  <sheetData>
    <row r="1" spans="1:8" x14ac:dyDescent="0.35">
      <c r="A1" s="118" t="s">
        <v>42</v>
      </c>
      <c r="B1" s="118"/>
      <c r="C1" s="118"/>
      <c r="D1" s="118"/>
      <c r="E1" s="118"/>
      <c r="F1" s="118"/>
      <c r="G1" s="118"/>
    </row>
    <row r="2" spans="1:8" x14ac:dyDescent="0.35">
      <c r="A2" s="119"/>
      <c r="B2" s="119"/>
      <c r="C2" s="119"/>
      <c r="D2" s="119"/>
      <c r="E2" s="119"/>
      <c r="F2" s="119"/>
      <c r="G2" s="119"/>
    </row>
    <row r="3" spans="1:8" ht="15.5" x14ac:dyDescent="0.35">
      <c r="A3" s="120" t="s">
        <v>44</v>
      </c>
      <c r="B3" s="121"/>
      <c r="C3" s="121"/>
      <c r="D3" s="121"/>
      <c r="E3" s="121"/>
      <c r="F3" s="121"/>
      <c r="G3" s="122"/>
    </row>
    <row r="4" spans="1:8" ht="15.5" x14ac:dyDescent="0.35">
      <c r="A4" s="1"/>
      <c r="B4" s="2"/>
      <c r="C4" s="2"/>
      <c r="D4" s="2"/>
      <c r="E4" s="2"/>
      <c r="F4" s="2"/>
      <c r="G4" s="2"/>
    </row>
    <row r="5" spans="1:8" x14ac:dyDescent="0.35">
      <c r="A5" s="3" t="s">
        <v>85</v>
      </c>
      <c r="B5" s="123"/>
      <c r="C5" s="123"/>
      <c r="D5" s="143"/>
      <c r="E5" s="12"/>
    </row>
    <row r="6" spans="1:8" x14ac:dyDescent="0.35">
      <c r="A6" s="6" t="s">
        <v>86</v>
      </c>
      <c r="B6" s="124"/>
      <c r="C6" s="124"/>
      <c r="D6" s="144"/>
      <c r="E6" s="16"/>
    </row>
    <row r="7" spans="1:8" x14ac:dyDescent="0.35">
      <c r="A7" s="6" t="s">
        <v>45</v>
      </c>
      <c r="B7" s="124"/>
      <c r="C7" s="124"/>
      <c r="D7" s="145"/>
      <c r="E7" s="23"/>
    </row>
    <row r="8" spans="1:8" ht="15" thickBot="1" x14ac:dyDescent="0.4">
      <c r="A8" s="9"/>
      <c r="B8" s="9"/>
      <c r="C8" s="9"/>
      <c r="D8" s="10"/>
      <c r="E8" s="21"/>
      <c r="F8" s="22" t="s">
        <v>63</v>
      </c>
      <c r="G8" s="28"/>
    </row>
    <row r="9" spans="1:8" x14ac:dyDescent="0.35">
      <c r="A9" s="12"/>
      <c r="B9" s="12"/>
      <c r="C9" s="12"/>
      <c r="E9" s="27"/>
      <c r="F9" s="127"/>
      <c r="G9" s="28"/>
      <c r="H9" s="12"/>
    </row>
    <row r="10" spans="1:8" x14ac:dyDescent="0.35">
      <c r="A10" s="13" t="s">
        <v>2</v>
      </c>
      <c r="B10" s="14"/>
      <c r="C10" s="14"/>
      <c r="D10" s="14"/>
      <c r="E10" s="27"/>
      <c r="F10" s="127"/>
      <c r="G10" s="28"/>
    </row>
    <row r="11" spans="1:8" ht="15" thickBot="1" x14ac:dyDescent="0.4">
      <c r="A11" s="17" t="s">
        <v>62</v>
      </c>
      <c r="B11" s="18"/>
      <c r="C11" s="19"/>
      <c r="D11" s="20"/>
      <c r="E11" s="29"/>
      <c r="F11" s="127"/>
      <c r="G11" s="28"/>
    </row>
    <row r="12" spans="1:8" x14ac:dyDescent="0.35">
      <c r="A12" s="29" t="s">
        <v>64</v>
      </c>
      <c r="B12" s="24"/>
      <c r="C12" s="24"/>
      <c r="D12" s="26"/>
      <c r="E12" s="27"/>
      <c r="F12" s="127"/>
      <c r="G12" s="28"/>
    </row>
    <row r="13" spans="1:8" x14ac:dyDescent="0.35">
      <c r="A13" s="29" t="s">
        <v>65</v>
      </c>
      <c r="B13" s="24"/>
      <c r="C13" s="24"/>
      <c r="D13" s="26"/>
      <c r="E13" s="33"/>
      <c r="F13" s="127"/>
      <c r="G13" s="28"/>
    </row>
    <row r="14" spans="1:8" ht="15" thickBot="1" x14ac:dyDescent="0.4">
      <c r="A14" s="29" t="s">
        <v>66</v>
      </c>
      <c r="B14" s="24"/>
      <c r="C14" s="24"/>
      <c r="D14" s="30"/>
      <c r="E14" s="37"/>
      <c r="F14" s="128"/>
      <c r="G14" s="28"/>
    </row>
    <row r="15" spans="1:8" x14ac:dyDescent="0.35">
      <c r="A15" s="24" t="s">
        <v>67</v>
      </c>
      <c r="B15" s="32"/>
      <c r="C15" s="24"/>
      <c r="D15" s="26"/>
      <c r="E15" s="41" t="s">
        <v>69</v>
      </c>
      <c r="F15" s="42"/>
      <c r="G15" s="28"/>
    </row>
    <row r="16" spans="1:8" x14ac:dyDescent="0.35">
      <c r="A16" s="24" t="s">
        <v>76</v>
      </c>
      <c r="B16" s="33"/>
      <c r="C16" s="33"/>
      <c r="D16" s="33"/>
      <c r="E16" s="41"/>
      <c r="F16" s="42"/>
      <c r="G16" s="43"/>
    </row>
    <row r="17" spans="1:8" ht="15" thickBot="1" x14ac:dyDescent="0.4">
      <c r="A17" s="34" t="s">
        <v>68</v>
      </c>
      <c r="B17" s="35"/>
      <c r="C17" s="34"/>
      <c r="D17" s="36"/>
      <c r="E17" s="21"/>
      <c r="F17" s="45"/>
      <c r="G17" s="43"/>
    </row>
    <row r="18" spans="1:8" x14ac:dyDescent="0.35">
      <c r="A18" s="24"/>
      <c r="B18" s="38"/>
      <c r="C18" s="39"/>
      <c r="D18" s="40"/>
      <c r="E18" s="49"/>
      <c r="F18" s="127"/>
      <c r="G18" s="43"/>
      <c r="H18" s="101"/>
    </row>
    <row r="19" spans="1:8" x14ac:dyDescent="0.35">
      <c r="A19" s="24"/>
      <c r="B19" s="38"/>
      <c r="C19" s="39"/>
      <c r="D19" s="40"/>
      <c r="E19" s="27"/>
      <c r="F19" s="127"/>
      <c r="G19" s="43"/>
      <c r="H19" s="101"/>
    </row>
    <row r="20" spans="1:8" ht="15" thickBot="1" x14ac:dyDescent="0.4">
      <c r="A20" s="17" t="s">
        <v>70</v>
      </c>
      <c r="B20" s="44"/>
      <c r="C20" s="19"/>
      <c r="D20" s="20"/>
      <c r="E20" s="27"/>
      <c r="F20" s="127"/>
      <c r="G20" s="43"/>
    </row>
    <row r="21" spans="1:8" x14ac:dyDescent="0.35">
      <c r="A21" s="46" t="s">
        <v>71</v>
      </c>
      <c r="B21" s="47"/>
      <c r="C21" s="46"/>
      <c r="D21" s="48"/>
      <c r="E21" s="27"/>
      <c r="F21" s="127"/>
      <c r="G21" s="43"/>
    </row>
    <row r="22" spans="1:8" x14ac:dyDescent="0.35">
      <c r="A22" s="28" t="s">
        <v>72</v>
      </c>
      <c r="B22" s="112"/>
      <c r="C22" s="28"/>
      <c r="D22" s="26"/>
      <c r="E22" s="27"/>
      <c r="F22" s="127"/>
      <c r="G22" s="43"/>
    </row>
    <row r="23" spans="1:8" ht="15" thickBot="1" x14ac:dyDescent="0.4">
      <c r="A23" s="28" t="s">
        <v>73</v>
      </c>
      <c r="B23" s="112"/>
      <c r="C23" s="28"/>
      <c r="D23" s="26"/>
      <c r="E23" s="37"/>
      <c r="F23" s="128"/>
      <c r="G23" s="43"/>
    </row>
    <row r="24" spans="1:8" x14ac:dyDescent="0.35">
      <c r="A24" s="28" t="s">
        <v>74</v>
      </c>
      <c r="B24" s="112"/>
      <c r="C24" s="28"/>
      <c r="D24" s="26"/>
      <c r="E24" s="41" t="s">
        <v>77</v>
      </c>
      <c r="F24" s="52"/>
      <c r="G24" s="43"/>
    </row>
    <row r="25" spans="1:8" x14ac:dyDescent="0.35">
      <c r="A25" s="28" t="s">
        <v>75</v>
      </c>
      <c r="B25" s="112"/>
      <c r="C25" s="28"/>
      <c r="D25" s="26"/>
      <c r="E25" s="41"/>
      <c r="F25" s="42"/>
      <c r="G25" s="43"/>
    </row>
    <row r="26" spans="1:8" ht="15" thickBot="1" x14ac:dyDescent="0.4">
      <c r="A26" s="34" t="s">
        <v>68</v>
      </c>
      <c r="B26" s="35"/>
      <c r="C26" s="34"/>
      <c r="D26" s="36"/>
      <c r="E26" s="21"/>
      <c r="F26" s="61"/>
      <c r="G26" s="28"/>
    </row>
    <row r="27" spans="1:8" x14ac:dyDescent="0.35">
      <c r="A27" s="24"/>
      <c r="B27" s="38"/>
      <c r="C27" s="39"/>
      <c r="D27" s="40"/>
      <c r="E27" s="62"/>
      <c r="F27" s="129"/>
      <c r="G27" s="28"/>
    </row>
    <row r="28" spans="1:8" x14ac:dyDescent="0.35">
      <c r="A28" s="29"/>
      <c r="B28" s="59"/>
      <c r="C28" s="24"/>
      <c r="D28" s="60"/>
      <c r="E28" s="62"/>
      <c r="F28" s="129"/>
      <c r="G28" s="64"/>
    </row>
    <row r="29" spans="1:8" ht="15" thickBot="1" x14ac:dyDescent="0.4">
      <c r="A29" s="17" t="s">
        <v>78</v>
      </c>
      <c r="B29" s="18"/>
      <c r="C29" s="19"/>
      <c r="D29" s="20"/>
      <c r="E29" s="62"/>
      <c r="F29" s="129"/>
      <c r="G29" s="64"/>
    </row>
    <row r="30" spans="1:8" x14ac:dyDescent="0.35">
      <c r="A30" s="62" t="s">
        <v>80</v>
      </c>
      <c r="B30" s="33"/>
      <c r="C30" s="24"/>
      <c r="D30" s="31"/>
      <c r="E30" s="62"/>
      <c r="F30" s="129"/>
      <c r="G30" s="64"/>
    </row>
    <row r="31" spans="1:8" x14ac:dyDescent="0.35">
      <c r="A31" s="24" t="s">
        <v>81</v>
      </c>
      <c r="B31" s="63"/>
      <c r="C31" s="24"/>
      <c r="D31" s="26"/>
      <c r="E31" s="62"/>
      <c r="F31" s="129"/>
      <c r="G31" s="64"/>
    </row>
    <row r="32" spans="1:8" ht="15" thickBot="1" x14ac:dyDescent="0.4">
      <c r="A32" s="24" t="s">
        <v>82</v>
      </c>
      <c r="B32" s="63"/>
      <c r="C32" s="24"/>
      <c r="D32" s="26"/>
      <c r="E32" s="62"/>
      <c r="F32" s="129"/>
      <c r="G32" s="64"/>
    </row>
    <row r="33" spans="1:13" x14ac:dyDescent="0.35">
      <c r="A33" s="24" t="s">
        <v>14</v>
      </c>
      <c r="B33" s="63"/>
      <c r="C33" s="24"/>
      <c r="D33" s="26"/>
      <c r="E33" s="68" t="s">
        <v>79</v>
      </c>
      <c r="F33" s="69"/>
      <c r="G33" s="64"/>
    </row>
    <row r="34" spans="1:13" x14ac:dyDescent="0.35">
      <c r="A34" s="24" t="s">
        <v>7</v>
      </c>
      <c r="B34" s="63"/>
      <c r="C34" s="24"/>
      <c r="D34" s="26"/>
      <c r="E34" s="142"/>
      <c r="F34" s="69"/>
      <c r="G34" s="64"/>
    </row>
    <row r="35" spans="1:13" ht="15" thickBot="1" x14ac:dyDescent="0.4">
      <c r="A35" s="24" t="s">
        <v>7</v>
      </c>
      <c r="B35" s="63"/>
      <c r="C35" s="24"/>
      <c r="D35" s="26"/>
      <c r="E35" s="21"/>
      <c r="F35" s="69">
        <f>SUM(F15,F24,F33)</f>
        <v>0</v>
      </c>
      <c r="G35" s="64"/>
    </row>
    <row r="36" spans="1:13" x14ac:dyDescent="0.35">
      <c r="A36" s="65"/>
      <c r="B36" s="66"/>
      <c r="C36" s="66"/>
      <c r="D36" s="67"/>
      <c r="G36" s="28"/>
    </row>
    <row r="37" spans="1:13" x14ac:dyDescent="0.35">
      <c r="A37" s="140"/>
      <c r="B37" s="141"/>
      <c r="C37" s="141"/>
      <c r="D37" s="73"/>
      <c r="F37" s="137"/>
      <c r="G37" s="28"/>
    </row>
    <row r="38" spans="1:13" ht="15" thickBot="1" x14ac:dyDescent="0.4">
      <c r="A38" s="19"/>
      <c r="B38" s="72" t="s">
        <v>84</v>
      </c>
      <c r="C38" s="19"/>
      <c r="D38" s="36"/>
      <c r="F38" s="137"/>
      <c r="G38" s="33"/>
    </row>
    <row r="39" spans="1:13" x14ac:dyDescent="0.35">
      <c r="A39" s="109" t="s">
        <v>58</v>
      </c>
      <c r="B39" s="110"/>
      <c r="C39" s="110"/>
      <c r="F39" s="137"/>
      <c r="L39" s="137"/>
    </row>
    <row r="40" spans="1:13" x14ac:dyDescent="0.35">
      <c r="A40" s="99" t="s">
        <v>53</v>
      </c>
      <c r="B40" s="109"/>
      <c r="C40" s="109"/>
      <c r="E40" t="s">
        <v>57</v>
      </c>
      <c r="F40" s="146"/>
      <c r="M40" s="137"/>
    </row>
    <row r="41" spans="1:13" x14ac:dyDescent="0.35">
      <c r="A41" s="137" t="s">
        <v>56</v>
      </c>
      <c r="E41" t="s">
        <v>54</v>
      </c>
      <c r="F41" s="130"/>
      <c r="M41" s="137"/>
    </row>
    <row r="42" spans="1:13" x14ac:dyDescent="0.35">
      <c r="A42" s="137" t="s">
        <v>56</v>
      </c>
      <c r="B42" s="137"/>
      <c r="E42" t="s">
        <v>57</v>
      </c>
      <c r="F42" s="130"/>
      <c r="M42" s="137"/>
    </row>
    <row r="43" spans="1:13" ht="15" thickBot="1" x14ac:dyDescent="0.4">
      <c r="B43" s="137"/>
      <c r="D43" t="s">
        <v>87</v>
      </c>
      <c r="F43" s="139">
        <f>SUM(F33:F40)</f>
        <v>0</v>
      </c>
      <c r="M43" s="137"/>
    </row>
    <row r="44" spans="1:13" ht="16" thickTop="1" x14ac:dyDescent="0.35">
      <c r="A44" s="87"/>
      <c r="B44" s="88"/>
      <c r="C44" s="88"/>
      <c r="D44" s="89"/>
      <c r="E44" s="90"/>
      <c r="G44" s="86"/>
      <c r="H44" s="113"/>
      <c r="I44" s="114"/>
      <c r="J44" s="114"/>
      <c r="K44" s="115"/>
      <c r="L44" s="116"/>
      <c r="M44" s="117"/>
    </row>
  </sheetData>
  <mergeCells count="5">
    <mergeCell ref="A1:G2"/>
    <mergeCell ref="A3:G3"/>
    <mergeCell ref="B5:C5"/>
    <mergeCell ref="B6:C6"/>
    <mergeCell ref="B7:C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e1c8c58c-2a2c-4b83-bbaa-89d7d2189847">
      <Value>Federal Grants</Value>
    </Document_x0020_Type>
    <Chapter_x0020_Rank xmlns="e1c8c58c-2a2c-4b83-bbaa-89d7d2189847" xsi:nil="true"/>
    <CDBG_x0020_Chapters xmlns="e1c8c58c-2a2c-4b83-bbaa-89d7d2189847" xsi:nil="true"/>
    <Document_x0020_Sub-Section xmlns="e1c8c58c-2a2c-4b83-bbaa-89d7d2189847">
      <Value>2021 CDBG-DR Programs &amp; Projects</Value>
    </Document_x0020_Sub-Section>
  </documentManagement>
</p:properties>
</file>

<file path=customXml/itemProps1.xml><?xml version="1.0" encoding="utf-8"?>
<ds:datastoreItem xmlns:ds="http://schemas.openxmlformats.org/officeDocument/2006/customXml" ds:itemID="{FE76079B-474B-48E7-B9DA-B11C297D7491}"/>
</file>

<file path=customXml/itemProps2.xml><?xml version="1.0" encoding="utf-8"?>
<ds:datastoreItem xmlns:ds="http://schemas.openxmlformats.org/officeDocument/2006/customXml" ds:itemID="{CCA7F6FD-6018-4548-BC40-BBF82DC6CD6D}"/>
</file>

<file path=customXml/itemProps3.xml><?xml version="1.0" encoding="utf-8"?>
<ds:datastoreItem xmlns:ds="http://schemas.openxmlformats.org/officeDocument/2006/customXml" ds:itemID="{A3451D54-969F-48DD-AEE7-BF4BBA6C01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Development</vt:lpstr>
      <vt:lpstr>Infrastructure</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Family New Construction Program New Construction Sources and Uses (2021)</dc:title>
  <dc:creator>Warner, Les</dc:creator>
  <cp:lastModifiedBy>Warner, Les</cp:lastModifiedBy>
  <dcterms:created xsi:type="dcterms:W3CDTF">2023-08-24T15:40:41Z</dcterms:created>
  <dcterms:modified xsi:type="dcterms:W3CDTF">2023-09-21T20:16:17Z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ies>
</file>